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<sst xmlns="http://schemas.openxmlformats.org/spreadsheetml/2006/main" count="392" uniqueCount="241">
  <si>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</si>
  <si>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</si>
  <si>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</si>
  <si>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</si>
  <si>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</si>
  <si>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</si>
  <si>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</si>
  <si>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</si>
  <si>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</si>
  <si>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</si>
  <si>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</si>
  <si>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</si>
  <si>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>2025.07.10 Nr.________________</t>
  </si>
  <si>
    <t xml:space="preserve">                                                                      (data)</t>
  </si>
  <si>
    <t>Socialinės atskirties mažinimo programa</t>
  </si>
  <si>
    <t>(programos pavadinimas)</t>
  </si>
  <si>
    <t>Kodas</t>
  </si>
  <si>
    <t xml:space="preserve">              Ministerijos / Savivaldybės</t>
  </si>
  <si>
    <t>Departamento</t>
  </si>
  <si>
    <t>Kitos socialinės paramos išmokos</t>
  </si>
  <si>
    <t>Įstaigos</t>
  </si>
  <si>
    <t>195401656</t>
  </si>
  <si>
    <t>07.1.3.2.3. Mokinių nemokamo maitinimo ir aprūpinimo mokinio reikmenimis organizavimas</t>
  </si>
  <si>
    <t>Programos</t>
  </si>
  <si>
    <t>7</t>
  </si>
  <si>
    <t>Finansavimo šaltinio</t>
  </si>
  <si>
    <t>D</t>
  </si>
  <si>
    <t>Valstybės funkcijos</t>
  </si>
  <si>
    <t>10</t>
  </si>
  <si>
    <t>04</t>
  </si>
  <si>
    <t>01</t>
  </si>
  <si>
    <t>40</t>
  </si>
  <si>
    <t>Valstybės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</si>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</sst>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7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 t="s">
        <v>14</v>
      </c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15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16</v>
      </c>
      <c r="M24" s="27"/>
    </row>
    <row r="25" spans="1:13" ht="11.25" customHeight="1">
      <c r="F25" s="1"/>
      <c r="J25" s="30" t="s">
        <v>17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18</v>
      </c>
      <c r="L26" s="35"/>
      <c r="M26" s="27"/>
    </row>
    <row r="27" spans="1:13" ht="12.75" customHeight="1">
      <c r="A27" s="203" t="s">
        <v>19</v>
      </c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20</v>
      </c>
      <c r="L27" s="37" t="s">
        <v>21</v>
      </c>
      <c r="M27" s="27"/>
    </row>
    <row r="28" spans="1:13" ht="29.1" customHeight="1">
      <c r="A28" s="203" t="s">
        <v>22</v>
      </c>
      <c r="B28" s="203"/>
      <c r="C28" s="203"/>
      <c r="D28" s="203"/>
      <c r="E28" s="203"/>
      <c r="F28" s="203"/>
      <c r="G28" s="203"/>
      <c r="H28" s="203"/>
      <c r="I28" s="203"/>
      <c r="J28" s="38" t="s">
        <v>23</v>
      </c>
      <c r="K28" s="39" t="s">
        <v>24</v>
      </c>
      <c r="L28" s="35"/>
      <c r="M28" s="27"/>
    </row>
    <row r="29" spans="1:13" ht="12.75" customHeight="1">
      <c r="D29" s="36"/>
      <c r="E29" s="36"/>
      <c r="F29" s="36"/>
      <c r="G29" s="40" t="s">
        <v>25</v>
      </c>
      <c r="H29" s="41" t="s">
        <v>26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27</v>
      </c>
      <c r="H30" s="193"/>
      <c r="I30" s="184" t="s">
        <v>28</v>
      </c>
      <c r="J30" s="185" t="s">
        <v>29</v>
      </c>
      <c r="K30" s="186" t="s">
        <v>30</v>
      </c>
      <c r="L30" s="186" t="s">
        <v>31</v>
      </c>
      <c r="M30" s="27"/>
    </row>
    <row r="31" spans="1:13" ht="14.25" customHeight="1">
      <c r="A31" s="44" t="s">
        <v>32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33</v>
      </c>
      <c r="M31" s="49"/>
    </row>
    <row r="32" spans="1:13" ht="24" customHeight="1">
      <c r="A32" s="210" t="s">
        <v>34</v>
      </c>
      <c r="B32" s="211"/>
      <c r="C32" s="211"/>
      <c r="D32" s="211"/>
      <c r="E32" s="211"/>
      <c r="F32" s="211"/>
      <c r="G32" s="214" t="s">
        <v>35</v>
      </c>
      <c r="H32" s="216" t="s">
        <v>36</v>
      </c>
      <c r="I32" s="218" t="s">
        <v>37</v>
      </c>
      <c r="J32" s="219"/>
      <c r="K32" s="220" t="s">
        <v>38</v>
      </c>
      <c r="L32" s="222" t="s">
        <v>39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40</v>
      </c>
      <c r="J33" s="51" t="s">
        <v>41</v>
      </c>
      <c r="K33" s="221"/>
      <c r="L33" s="223"/>
    </row>
    <row r="34" spans="1:18" ht="11.25" customHeight="1">
      <c r="A34" s="204" t="s">
        <v>42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43</v>
      </c>
      <c r="J34" s="55" t="s">
        <v>44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45</v>
      </c>
      <c r="H35" s="61">
        <v>1</v>
      </c>
      <c r="I35" s="144">
        <f>SUM(I36+I47+I67+I88+I95+I115+I141+I160+I170)</f>
        <v>99300</v>
      </c>
      <c r="J35" s="144">
        <f>SUM(J36+J47+J67+J88+J95+J115+J141+J160+J170)</f>
        <v>65000</v>
      </c>
      <c r="K35" s="145">
        <f>SUM(K36+K47+K67+K88+K95+K115+K141+K160+K170)</f>
        <v>59875.81</v>
      </c>
      <c r="L35" s="144">
        <f>SUM(L36+L47+L67+L88+L95+L115+L141+L160+L170)</f>
        <v>59875.81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46</v>
      </c>
      <c r="H36" s="61">
        <v>2</v>
      </c>
      <c r="I36" s="144">
        <f>SUM(I37+I43)</f>
        <v>3972</v>
      </c>
      <c r="J36" s="144">
        <f>SUM(J37+J43)</f>
        <v>2334</v>
      </c>
      <c r="K36" s="146">
        <f>SUM(K37+K43)</f>
        <v>2252.2199999999998</v>
      </c>
      <c r="L36" s="147">
        <f>SUM(L37+L43)</f>
        <v>2252.2199999999998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47</v>
      </c>
      <c r="H37" s="61">
        <v>3</v>
      </c>
      <c r="I37" s="148">
        <f>SUM(I38)</f>
        <v>3916</v>
      </c>
      <c r="J37" s="148">
        <f>SUM(J38)</f>
        <v>2300</v>
      </c>
      <c r="K37" s="149">
        <f>SUM(K38)</f>
        <v>2220</v>
      </c>
      <c r="L37" s="148">
        <f>SUM(L38)</f>
        <v>2220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47</v>
      </c>
      <c r="H38" s="61">
        <v>4</v>
      </c>
      <c r="I38" s="144">
        <f>SUM(I39+I41)</f>
        <v>3916</v>
      </c>
      <c r="J38" s="144">
        <f>SUM(J39+J41)</f>
        <v>2300</v>
      </c>
      <c r="K38" s="144">
        <f>SUM(K39+K41)</f>
        <v>2220</v>
      </c>
      <c r="L38" s="144">
        <f>SUM(L39+L41)</f>
        <v>2220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48</v>
      </c>
      <c r="H39" s="61">
        <v>5</v>
      </c>
      <c r="I39" s="149">
        <f>SUM(I40)</f>
        <v>3916</v>
      </c>
      <c r="J39" s="149">
        <f>SUM(J40)</f>
        <v>2300</v>
      </c>
      <c r="K39" s="149">
        <f>SUM(K40)</f>
        <v>2220</v>
      </c>
      <c r="L39" s="149">
        <f>SUM(L40)</f>
        <v>2220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48</v>
      </c>
      <c r="H40" s="61">
        <v>6</v>
      </c>
      <c r="I40" s="150">
        <v>3916</v>
      </c>
      <c r="J40" s="151">
        <v>2300</v>
      </c>
      <c r="K40" s="151">
        <v>2220</v>
      </c>
      <c r="L40" s="151">
        <v>2220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50</v>
      </c>
      <c r="H43" s="61">
        <v>9</v>
      </c>
      <c r="I43" s="149">
        <f t="shared" ref="I43:L45" si="0">I44</f>
        <v>56</v>
      </c>
      <c r="J43" s="148">
        <f t="shared" si="0"/>
        <v>34</v>
      </c>
      <c r="K43" s="149">
        <f t="shared" si="0"/>
        <v>32.22</v>
      </c>
      <c r="L43" s="148">
        <f t="shared" si="0"/>
        <v>32.22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50</v>
      </c>
      <c r="H44" s="61">
        <v>10</v>
      </c>
      <c r="I44" s="149">
        <f t="shared" si="0"/>
        <v>56</v>
      </c>
      <c r="J44" s="148">
        <f t="shared" si="0"/>
        <v>34</v>
      </c>
      <c r="K44" s="148">
        <f t="shared" si="0"/>
        <v>32.22</v>
      </c>
      <c r="L44" s="148">
        <f t="shared" si="0"/>
        <v>32.22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50</v>
      </c>
      <c r="H45" s="61">
        <v>11</v>
      </c>
      <c r="I45" s="148">
        <f t="shared" si="0"/>
        <v>56</v>
      </c>
      <c r="J45" s="148">
        <f t="shared" si="0"/>
        <v>34</v>
      </c>
      <c r="K45" s="148">
        <f t="shared" si="0"/>
        <v>32.22</v>
      </c>
      <c r="L45" s="148">
        <f t="shared" si="0"/>
        <v>32.22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50</v>
      </c>
      <c r="H46" s="61">
        <v>12</v>
      </c>
      <c r="I46" s="152">
        <v>56</v>
      </c>
      <c r="J46" s="151">
        <v>34</v>
      </c>
      <c r="K46" s="151">
        <v>32.22</v>
      </c>
      <c r="L46" s="151">
        <v>32.22</v>
      </c>
      <c r="M46"/>
      <c r="Q46" s="75"/>
    </row>
    <row r="47" spans="1:18" ht="26.25" hidden="1" customHeight="1">
      <c r="A47" s="76">
        <v>2</v>
      </c>
      <c r="B47" s="77">
        <v>2</v>
      </c>
      <c r="C47" s="64"/>
      <c r="D47" s="65"/>
      <c r="E47" s="66"/>
      <c r="F47" s="67"/>
      <c r="G47" s="68" t="s">
        <v>51</v>
      </c>
      <c r="H47" s="61">
        <v>13</v>
      </c>
      <c r="I47" s="153">
        <f t="shared" ref="I47:L49" si="1">I48</f>
        <v>0</v>
      </c>
      <c r="J47" s="154">
        <f t="shared" si="1"/>
        <v>0</v>
      </c>
      <c r="K47" s="153">
        <f t="shared" si="1"/>
        <v>0</v>
      </c>
      <c r="L47" s="153">
        <f t="shared" si="1"/>
        <v>0</v>
      </c>
      <c r="M47"/>
    </row>
    <row r="48" spans="1:18" ht="27" hidden="1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51</v>
      </c>
      <c r="H48" s="61">
        <v>14</v>
      </c>
      <c r="I48" s="148">
        <f t="shared" si="1"/>
        <v>0</v>
      </c>
      <c r="J48" s="149">
        <f t="shared" si="1"/>
        <v>0</v>
      </c>
      <c r="K48" s="148">
        <f t="shared" si="1"/>
        <v>0</v>
      </c>
      <c r="L48" s="149">
        <f t="shared" si="1"/>
        <v>0</v>
      </c>
      <c r="M48"/>
      <c r="Q48" s="9"/>
      <c r="R48" s="75"/>
    </row>
    <row r="49" spans="1:18" ht="15.75" hidden="1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51</v>
      </c>
      <c r="H49" s="61">
        <v>15</v>
      </c>
      <c r="I49" s="148">
        <f t="shared" si="1"/>
        <v>0</v>
      </c>
      <c r="J49" s="149">
        <f t="shared" si="1"/>
        <v>0</v>
      </c>
      <c r="K49" s="155">
        <f t="shared" si="1"/>
        <v>0</v>
      </c>
      <c r="L49" s="155">
        <f t="shared" si="1"/>
        <v>0</v>
      </c>
      <c r="M49"/>
      <c r="Q49" s="75"/>
      <c r="R49" s="9"/>
    </row>
    <row r="50" spans="1:18" ht="24.75" hidden="1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51</v>
      </c>
      <c r="H50" s="61">
        <v>16</v>
      </c>
      <c r="I50" s="156">
        <f>SUM(I51:I66)</f>
        <v>0</v>
      </c>
      <c r="J50" s="156">
        <f>SUM(J51:J66)</f>
        <v>0</v>
      </c>
      <c r="K50" s="157">
        <f>SUM(K51:K66)</f>
        <v>0</v>
      </c>
      <c r="L50" s="157">
        <f>SUM(L51:L66)</f>
        <v>0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52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hidden="1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53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54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hidden="1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55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hidden="1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57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hidden="1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60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/>
      <c r="Q59" s="75"/>
      <c r="R59" s="9"/>
    </row>
    <row r="60" spans="1:18" ht="15.75" hidden="1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61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hidden="1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63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64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hidden="1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67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70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70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71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71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80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80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80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80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81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82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82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87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87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90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90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90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91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99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99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100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101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102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102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102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103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103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103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104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104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104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105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105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105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107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107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107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108</v>
      </c>
      <c r="H141" s="61">
        <v>107</v>
      </c>
      <c r="I141" s="149">
        <f>SUM(I142+I147+I155)</f>
        <v>95328</v>
      </c>
      <c r="J141" s="160">
        <f>SUM(J142+J147+J155)</f>
        <v>62666</v>
      </c>
      <c r="K141" s="149">
        <f>SUM(K142+K147+K155)</f>
        <v>57623.59</v>
      </c>
      <c r="L141" s="148">
        <f>SUM(L142+L147+L155)</f>
        <v>57623.59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109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109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110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111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112</v>
      </c>
      <c r="H147" s="61">
        <v>113</v>
      </c>
      <c r="I147" s="164">
        <f t="shared" ref="I147:L148" si="13">I148</f>
        <v>95328</v>
      </c>
      <c r="J147" s="163">
        <f t="shared" si="13"/>
        <v>62666</v>
      </c>
      <c r="K147" s="164">
        <f t="shared" si="13"/>
        <v>57623.59</v>
      </c>
      <c r="L147" s="155">
        <f t="shared" si="13"/>
        <v>57623.59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113</v>
      </c>
      <c r="H148" s="61">
        <v>114</v>
      </c>
      <c r="I148" s="149">
        <f t="shared" si="13"/>
        <v>95328</v>
      </c>
      <c r="J148" s="160">
        <f t="shared" si="13"/>
        <v>62666</v>
      </c>
      <c r="K148" s="149">
        <f t="shared" si="13"/>
        <v>57623.59</v>
      </c>
      <c r="L148" s="148">
        <f t="shared" si="13"/>
        <v>57623.59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113</v>
      </c>
      <c r="H149" s="61">
        <v>115</v>
      </c>
      <c r="I149" s="149">
        <f>SUM(I150:I151)</f>
        <v>95328</v>
      </c>
      <c r="J149" s="160">
        <f>SUM(J150:J151)</f>
        <v>62666</v>
      </c>
      <c r="K149" s="149">
        <f>SUM(K150:K151)</f>
        <v>57623.59</v>
      </c>
      <c r="L149" s="148">
        <f>SUM(L150:L151)</f>
        <v>57623.59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114</v>
      </c>
      <c r="H150" s="61">
        <v>116</v>
      </c>
      <c r="I150" s="151">
        <v>95328</v>
      </c>
      <c r="J150" s="151">
        <v>62666</v>
      </c>
      <c r="K150" s="151">
        <v>57623.59</v>
      </c>
      <c r="L150" s="151">
        <v>57623.59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 hidden="1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117</v>
      </c>
      <c r="H155" s="61">
        <v>121</v>
      </c>
      <c r="I155" s="149">
        <f t="shared" ref="I155:L156" si="14">I156</f>
        <v>0</v>
      </c>
      <c r="J155" s="160">
        <f t="shared" si="14"/>
        <v>0</v>
      </c>
      <c r="K155" s="149">
        <f t="shared" si="14"/>
        <v>0</v>
      </c>
      <c r="L155" s="148">
        <f t="shared" si="14"/>
        <v>0</v>
      </c>
    </row>
    <row r="156" spans="1:13" hidden="1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117</v>
      </c>
      <c r="H156" s="61">
        <v>122</v>
      </c>
      <c r="I156" s="157">
        <f t="shared" si="14"/>
        <v>0</v>
      </c>
      <c r="J156" s="168">
        <f t="shared" si="14"/>
        <v>0</v>
      </c>
      <c r="K156" s="157">
        <f t="shared" si="14"/>
        <v>0</v>
      </c>
      <c r="L156" s="156">
        <f t="shared" si="14"/>
        <v>0</v>
      </c>
    </row>
    <row r="157" spans="1:13" hidden="1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117</v>
      </c>
      <c r="H157" s="61">
        <v>123</v>
      </c>
      <c r="I157" s="149">
        <f>SUM(I158:I159)</f>
        <v>0</v>
      </c>
      <c r="J157" s="160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118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120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120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121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121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125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125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127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127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127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130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131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138</v>
      </c>
      <c r="H186" s="61">
        <v>152</v>
      </c>
      <c r="I186" s="144">
        <f>SUM(I187+I240+I305)</f>
        <v>0</v>
      </c>
      <c r="J186" s="175">
        <f>SUM(J187+J240+J305)</f>
        <v>0</v>
      </c>
      <c r="K186" s="145">
        <f>SUM(K187+K240+K305)</f>
        <v>0</v>
      </c>
      <c r="L186" s="144">
        <f>SUM(L187+L240+L305)</f>
        <v>0</v>
      </c>
      <c r="M186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139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hidden="1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140</v>
      </c>
      <c r="H188" s="61">
        <v>154</v>
      </c>
      <c r="I188" s="159">
        <f>SUM(I189+I192+I197+I203+I208)</f>
        <v>0</v>
      </c>
      <c r="J188" s="160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141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141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141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146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146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150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151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151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155</v>
      </c>
      <c r="H208" s="61">
        <v>174</v>
      </c>
      <c r="I208" s="148">
        <f t="shared" ref="I208:L209" si="18">I209</f>
        <v>0</v>
      </c>
      <c r="J208" s="160">
        <f t="shared" si="18"/>
        <v>0</v>
      </c>
      <c r="K208" s="149">
        <f t="shared" si="18"/>
        <v>0</v>
      </c>
      <c r="L208" s="148">
        <f t="shared" si="18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155</v>
      </c>
      <c r="H209" s="61">
        <v>175</v>
      </c>
      <c r="I209" s="149">
        <f t="shared" si="18"/>
        <v>0</v>
      </c>
      <c r="J209" s="149">
        <f t="shared" si="18"/>
        <v>0</v>
      </c>
      <c r="K209" s="149">
        <f t="shared" si="18"/>
        <v>0</v>
      </c>
      <c r="L209" s="149">
        <f t="shared" si="18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155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156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156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160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161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162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162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163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169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169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170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170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171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171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171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180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181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190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191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191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194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194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195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195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200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201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180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181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210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211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212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212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195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195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200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201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180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181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220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221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221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224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224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195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195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177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201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180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181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220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221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221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230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224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224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195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195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231</v>
      </c>
      <c r="H370" s="61">
        <v>336</v>
      </c>
      <c r="I370" s="183">
        <f>SUM(I35+I186)</f>
        <v>99300</v>
      </c>
      <c r="J370" s="183">
        <f>SUM(J35+J186)</f>
        <v>65000</v>
      </c>
      <c r="K370" s="183">
        <f>SUM(K35+K186)</f>
        <v>59875.81</v>
      </c>
      <c r="L370" s="183">
        <f>SUM(L35+L186)</f>
        <v>59875.81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232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233</v>
      </c>
      <c r="K372" s="224"/>
      <c r="L372" s="224"/>
    </row>
    <row r="373" spans="1:13" ht="18.75" customHeight="1">
      <c r="A373" s="139"/>
      <c r="B373" s="139"/>
      <c r="C373" s="139"/>
      <c r="D373" s="227" t="s">
        <v>234</v>
      </c>
      <c r="E373" s="227"/>
      <c r="F373" s="227"/>
      <c r="G373" s="227"/>
      <c r="H373" s="9"/>
      <c r="I373" s="140" t="s">
        <v>235</v>
      </c>
      <c r="K373" s="207" t="s">
        <v>236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237</v>
      </c>
      <c r="B375" s="226"/>
      <c r="C375" s="226"/>
      <c r="D375" s="226"/>
      <c r="E375" s="226"/>
      <c r="F375" s="226"/>
      <c r="G375" s="226"/>
      <c r="I375" s="141"/>
      <c r="J375" s="225" t="s">
        <v>238</v>
      </c>
      <c r="K375" s="225"/>
      <c r="L375" s="225"/>
    </row>
    <row r="376" spans="1:13" ht="33.75" customHeight="1">
      <c r="D376" s="208" t="s">
        <v>239</v>
      </c>
      <c r="E376" s="209"/>
      <c r="F376" s="209"/>
      <c r="G376" s="209"/>
      <c r="H376" s="142"/>
      <c r="I376" s="143" t="s">
        <v>235</v>
      </c>
      <c r="K376" s="207" t="s">
        <v>236</v>
      </c>
      <c r="L376" s="207"/>
    </row>
    <row r="377" spans="1:13" ht="7.5" customHeight="1"/>
    <row r="378" spans="1:13" ht="8.25" customHeight="1">
      <c r="H378" s="1" t="s">
        <v>240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2025-07-10T08:16:28Z</dcterms:modified>
  <cp:category/>
</cp:coreProperties>
</file>